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7795" windowHeight="11310"/>
  </bookViews>
  <sheets>
    <sheet name="ПФ СФ" sheetId="1" r:id="rId1"/>
  </sheets>
  <definedNames>
    <definedName name="Z_23ACD422_8253_4C12_81A3_9DBDA17EED6D_.wvu.Cols" localSheetId="0" hidden="1">'ПФ СФ'!#REF!,'ПФ СФ'!#REF!,'ПФ СФ'!#REF!,'ПФ СФ'!#REF!</definedName>
    <definedName name="Z_23ACD422_8253_4C12_81A3_9DBDA17EED6D_.wvu.PrintTitles" localSheetId="0" hidden="1">'ПФ СФ'!$13:$15</definedName>
    <definedName name="Z_23ACD422_8253_4C12_81A3_9DBDA17EED6D_.wvu.Rows" localSheetId="0" hidden="1">'ПФ СФ'!#REF!</definedName>
    <definedName name="_xlnm.Print_Titles" localSheetId="0">'ПФ СФ'!$13:$15</definedName>
  </definedNames>
  <calcPr calcId="125725"/>
</workbook>
</file>

<file path=xl/calcChain.xml><?xml version="1.0" encoding="utf-8"?>
<calcChain xmlns="http://schemas.openxmlformats.org/spreadsheetml/2006/main">
  <c r="J17" i="1"/>
  <c r="J18"/>
  <c r="J16"/>
  <c r="F17"/>
  <c r="F18"/>
  <c r="F16"/>
  <c r="I17"/>
  <c r="I18"/>
  <c r="J20" l="1"/>
  <c r="I16"/>
  <c r="F20" l="1"/>
</calcChain>
</file>

<file path=xl/sharedStrings.xml><?xml version="1.0" encoding="utf-8"?>
<sst xmlns="http://schemas.openxmlformats.org/spreadsheetml/2006/main" count="68" uniqueCount="49">
  <si>
    <t>СЧЕТ-ФАКТУРА</t>
  </si>
  <si>
    <t>№</t>
  </si>
  <si>
    <t xml:space="preserve">             от</t>
  </si>
  <si>
    <t>Приложение № 1
к постановлению Правительства
Российской Федерации
от 26.12.2011 №1137</t>
  </si>
  <si>
    <t xml:space="preserve">Продавец:  </t>
  </si>
  <si>
    <t xml:space="preserve">Адрес:  </t>
  </si>
  <si>
    <t xml:space="preserve">ИНН/КПП продавца: </t>
  </si>
  <si>
    <t xml:space="preserve">Грузоотправитель и его адрес: </t>
  </si>
  <si>
    <t xml:space="preserve">Грузополучатель и его адрес:  </t>
  </si>
  <si>
    <t xml:space="preserve">Покупатель:  </t>
  </si>
  <si>
    <t xml:space="preserve">ИНН/КПП покупателя:  </t>
  </si>
  <si>
    <t>Валюта: наименование, код: Российский рубль, 643</t>
  </si>
  <si>
    <t>Наименование товара
(описание выполненных
работ, оказанных услуг),
имущественного права</t>
  </si>
  <si>
    <t>Единица измерения</t>
  </si>
  <si>
    <t>Количество (объем)</t>
  </si>
  <si>
    <t>Цена
(тариф) за
единицу
измерения</t>
  </si>
  <si>
    <t>Стоимость то-
варов (работ,
услуг), иму-
щественных
прав без на-
лога - всего</t>
  </si>
  <si>
    <t>В том
числе
сумма
акциза</t>
  </si>
  <si>
    <t>Нало-
говая
ставка</t>
  </si>
  <si>
    <t>Сумма
налога,
предъяв-
ляемая
покупателю</t>
  </si>
  <si>
    <t>Стоимость то-
варов (работ,
услуг), иму-
щественных
прав с на-
логом - всего</t>
  </si>
  <si>
    <t>Страна происхож-
дения товара</t>
  </si>
  <si>
    <t>Номер
таможенной
декларации</t>
  </si>
  <si>
    <t>код</t>
  </si>
  <si>
    <t>краткое
наиме-
нование</t>
  </si>
  <si>
    <t>2а</t>
  </si>
  <si>
    <t>10а</t>
  </si>
  <si>
    <t>тн</t>
  </si>
  <si>
    <t>без акциза</t>
  </si>
  <si>
    <t>--</t>
  </si>
  <si>
    <t>маш</t>
  </si>
  <si>
    <t>Х</t>
  </si>
  <si>
    <t xml:space="preserve"> </t>
  </si>
  <si>
    <t>Руководитель организации
или иное уполномоченное лицо</t>
  </si>
  <si>
    <t>(подпись)</t>
  </si>
  <si>
    <t>(ф.и.о.)</t>
  </si>
  <si>
    <t>Индивидуальный предприниматель</t>
  </si>
  <si>
    <t>(реквизиты свидетельства о государственной регистрации индивидуального предпринимателя)</t>
  </si>
  <si>
    <t>Всего к оплате</t>
  </si>
  <si>
    <t>Товар1</t>
  </si>
  <si>
    <t>Товар2</t>
  </si>
  <si>
    <t>Товар3</t>
  </si>
  <si>
    <t xml:space="preserve">цифро-
вой код  </t>
  </si>
  <si>
    <t>условное
обозначение (национальное)</t>
  </si>
  <si>
    <t>ИСПРАВЛЕНИЕ  №</t>
  </si>
  <si>
    <t xml:space="preserve">от </t>
  </si>
  <si>
    <t xml:space="preserve">К платежно-расчетному документу: № </t>
  </si>
  <si>
    <t xml:space="preserve">от         </t>
  </si>
  <si>
    <t>Главный бухгалтер или иное уполномоченное лицо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</si>
</sst>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6"/>
      <color rgb="FF000000"/>
      <name val="Verdana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Verdana"/>
      <family val="2"/>
      <charset val="204"/>
    </font>
    <font>
      <sz val="5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3" fillId="3" borderId="0">
      <alignment horizontal="left" vertical="center"/>
    </xf>
    <xf numFmtId="0" fontId="6" fillId="3" borderId="0">
      <alignment horizontal="right" vertical="top"/>
    </xf>
    <xf numFmtId="0" fontId="8" fillId="3" borderId="0">
      <alignment horizontal="left" vertical="top"/>
    </xf>
    <xf numFmtId="0" fontId="8" fillId="3" borderId="0">
      <alignment horizontal="left" vertical="top"/>
    </xf>
    <xf numFmtId="0" fontId="8" fillId="3" borderId="0">
      <alignment horizontal="left" vertical="top"/>
    </xf>
    <xf numFmtId="0" fontId="8" fillId="3" borderId="0">
      <alignment horizontal="left" vertical="top"/>
    </xf>
    <xf numFmtId="0" fontId="8" fillId="3" borderId="0">
      <alignment horizontal="center" vertical="top"/>
    </xf>
    <xf numFmtId="0" fontId="8" fillId="3" borderId="0">
      <alignment horizontal="center" vertical="top"/>
    </xf>
    <xf numFmtId="0" fontId="8" fillId="3" borderId="0">
      <alignment horizontal="center" vertical="top"/>
    </xf>
    <xf numFmtId="0" fontId="8" fillId="3" borderId="0">
      <alignment horizontal="center" vertical="top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left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center" vertical="center"/>
    </xf>
    <xf numFmtId="0" fontId="8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6" fillId="3" borderId="0">
      <alignment horizontal="center" vertical="top"/>
    </xf>
    <xf numFmtId="0" fontId="8" fillId="3" borderId="0">
      <alignment horizontal="right" vertical="center"/>
    </xf>
    <xf numFmtId="0" fontId="8" fillId="3" borderId="0">
      <alignment horizontal="left" vertical="center"/>
    </xf>
    <xf numFmtId="0" fontId="9" fillId="3" borderId="0">
      <alignment horizontal="center"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" fillId="0" borderId="0"/>
  </cellStyleXfs>
  <cellXfs count="80">
    <xf numFmtId="0" fontId="0" fillId="0" borderId="0" xfId="0"/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3" xfId="12" applyFont="1" applyFill="1" applyBorder="1" applyAlignment="1">
      <alignment horizontal="center" vertical="center" wrapText="1"/>
    </xf>
    <xf numFmtId="0" fontId="7" fillId="2" borderId="8" xfId="13" applyFont="1" applyFill="1" applyBorder="1" applyAlignment="1">
      <alignment horizontal="center" vertical="center" wrapText="1"/>
    </xf>
    <xf numFmtId="0" fontId="7" fillId="2" borderId="3" xfId="15" applyFont="1" applyFill="1" applyBorder="1" applyAlignment="1">
      <alignment horizontal="center" vertical="center" wrapText="1"/>
    </xf>
    <xf numFmtId="0" fontId="7" fillId="2" borderId="3" xfId="13" applyFont="1" applyFill="1" applyBorder="1" applyAlignment="1">
      <alignment horizontal="center" vertical="center" wrapText="1"/>
    </xf>
    <xf numFmtId="0" fontId="7" fillId="2" borderId="3" xfId="14" applyFont="1" applyFill="1" applyBorder="1" applyAlignment="1">
      <alignment horizontal="center" vertical="center" wrapText="1"/>
    </xf>
    <xf numFmtId="9" fontId="7" fillId="2" borderId="3" xfId="1" applyNumberFormat="1" applyFont="1" applyFill="1" applyBorder="1" applyAlignment="1">
      <alignment horizontal="center" vertical="center" wrapText="1"/>
    </xf>
    <xf numFmtId="0" fontId="7" fillId="2" borderId="3" xfId="13" quotePrefix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3" xfId="16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7" fillId="2" borderId="5" xfId="13" quotePrefix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5" applyFont="1" applyFill="1" applyAlignment="1">
      <alignment horizontal="left" vertical="center" wrapText="1"/>
    </xf>
    <xf numFmtId="0" fontId="7" fillId="2" borderId="0" xfId="6" applyFont="1" applyFill="1" applyAlignment="1">
      <alignment horizontal="left" vertical="center" wrapText="1"/>
    </xf>
    <xf numFmtId="0" fontId="7" fillId="2" borderId="0" xfId="7" applyFont="1" applyFill="1" applyAlignment="1">
      <alignment horizontal="left" vertical="center" wrapText="1"/>
    </xf>
    <xf numFmtId="0" fontId="7" fillId="2" borderId="0" xfId="4" applyFont="1" applyFill="1" applyAlignment="1">
      <alignment horizontal="left" vertical="center"/>
    </xf>
    <xf numFmtId="0" fontId="7" fillId="2" borderId="3" xfId="12" applyFont="1" applyFill="1" applyBorder="1" applyAlignment="1">
      <alignment horizontal="left" vertical="center" wrapText="1"/>
    </xf>
    <xf numFmtId="0" fontId="7" fillId="2" borderId="8" xfId="13" applyFont="1" applyFill="1" applyBorder="1" applyAlignment="1">
      <alignment horizontal="left" vertical="center" wrapText="1"/>
    </xf>
    <xf numFmtId="43" fontId="7" fillId="2" borderId="3" xfId="1" applyFont="1" applyFill="1" applyBorder="1" applyAlignment="1">
      <alignment horizontal="left" vertical="center" wrapText="1"/>
    </xf>
    <xf numFmtId="43" fontId="7" fillId="2" borderId="8" xfId="1" applyFont="1" applyFill="1" applyBorder="1" applyAlignment="1">
      <alignment horizontal="left" vertical="center" wrapText="1"/>
    </xf>
    <xf numFmtId="0" fontId="7" fillId="2" borderId="4" xfId="13" applyFont="1" applyFill="1" applyBorder="1" applyAlignment="1">
      <alignment horizontal="left" vertical="center" wrapText="1"/>
    </xf>
    <xf numFmtId="0" fontId="7" fillId="2" borderId="4" xfId="14" applyFont="1" applyFill="1" applyBorder="1" applyAlignment="1">
      <alignment horizontal="left" vertical="center" wrapText="1"/>
    </xf>
    <xf numFmtId="0" fontId="7" fillId="2" borderId="4" xfId="15" applyFont="1" applyFill="1" applyBorder="1" applyAlignment="1">
      <alignment horizontal="left" vertical="center" wrapText="1"/>
    </xf>
    <xf numFmtId="43" fontId="7" fillId="2" borderId="4" xfId="1" applyFont="1" applyFill="1" applyBorder="1" applyAlignment="1">
      <alignment horizontal="left" vertical="center" wrapText="1"/>
    </xf>
    <xf numFmtId="9" fontId="7" fillId="2" borderId="4" xfId="1" applyNumberFormat="1" applyFont="1" applyFill="1" applyBorder="1" applyAlignment="1">
      <alignment horizontal="left" vertical="center" wrapText="1"/>
    </xf>
    <xf numFmtId="0" fontId="7" fillId="2" borderId="3" xfId="18" applyFont="1" applyFill="1" applyBorder="1" applyAlignment="1">
      <alignment horizontal="left" vertical="center" wrapText="1"/>
    </xf>
    <xf numFmtId="0" fontId="7" fillId="2" borderId="1" xfId="2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2" xfId="25" applyFont="1" applyFill="1" applyBorder="1" applyAlignment="1">
      <alignment horizontal="left" vertical="center"/>
    </xf>
    <xf numFmtId="0" fontId="7" fillId="2" borderId="2" xfId="25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7" fillId="2" borderId="3" xfId="9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11" fillId="2" borderId="8" xfId="9" applyFont="1" applyFill="1" applyBorder="1" applyAlignment="1">
      <alignment horizontal="center" vertical="center" wrapText="1"/>
    </xf>
    <xf numFmtId="0" fontId="11" fillId="2" borderId="3" xfId="11" applyFont="1" applyFill="1" applyBorder="1" applyAlignment="1">
      <alignment horizontal="center" vertical="center" wrapText="1"/>
    </xf>
    <xf numFmtId="0" fontId="11" fillId="2" borderId="3" xfId="9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left" vertical="center" wrapText="1"/>
    </xf>
    <xf numFmtId="14" fontId="14" fillId="2" borderId="0" xfId="0" applyNumberFormat="1" applyFont="1" applyFill="1" applyAlignment="1">
      <alignment horizontal="left" vertical="center" wrapText="1"/>
    </xf>
    <xf numFmtId="0" fontId="7" fillId="2" borderId="3" xfId="13" quotePrefix="1" applyFont="1" applyFill="1" applyBorder="1" applyAlignment="1">
      <alignment horizontal="center" vertical="center" wrapText="1"/>
    </xf>
    <xf numFmtId="0" fontId="7" fillId="2" borderId="8" xfId="13" quotePrefix="1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left" vertical="center" wrapText="1"/>
    </xf>
    <xf numFmtId="43" fontId="4" fillId="2" borderId="8" xfId="1" applyFont="1" applyFill="1" applyBorder="1" applyAlignment="1">
      <alignment horizontal="left" vertical="center" wrapText="1"/>
    </xf>
    <xf numFmtId="0" fontId="4" fillId="2" borderId="3" xfId="19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2" borderId="8" xfId="20" applyFont="1" applyFill="1" applyBorder="1" applyAlignment="1">
      <alignment horizontal="left" vertical="center" wrapText="1"/>
    </xf>
    <xf numFmtId="0" fontId="4" fillId="2" borderId="3" xfId="21" applyFont="1" applyFill="1" applyBorder="1" applyAlignment="1">
      <alignment horizontal="left" vertical="center" wrapText="1"/>
    </xf>
    <xf numFmtId="0" fontId="7" fillId="2" borderId="0" xfId="23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left"/>
    </xf>
    <xf numFmtId="0" fontId="7" fillId="2" borderId="0" xfId="3" applyFont="1" applyFill="1" applyAlignment="1">
      <alignment horizontal="left" wrapText="1"/>
    </xf>
    <xf numFmtId="0" fontId="7" fillId="2" borderId="3" xfId="12" applyFont="1" applyFill="1" applyBorder="1" applyAlignment="1">
      <alignment horizontal="left" vertical="distributed" wrapText="1"/>
    </xf>
    <xf numFmtId="0" fontId="4" fillId="2" borderId="8" xfId="17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5" fillId="2" borderId="2" xfId="32" applyNumberFormat="1" applyFill="1" applyBorder="1" applyAlignment="1">
      <alignment wrapText="1"/>
    </xf>
    <xf numFmtId="0" fontId="15" fillId="0" borderId="0" xfId="32"/>
    <xf numFmtId="0" fontId="17" fillId="2" borderId="0" xfId="32" applyNumberFormat="1" applyFont="1" applyFill="1" applyAlignment="1">
      <alignment horizontal="centerContinuous" wrapText="1"/>
    </xf>
    <xf numFmtId="0" fontId="15" fillId="2" borderId="0" xfId="32" applyNumberFormat="1" applyFill="1" applyAlignment="1">
      <alignment horizontal="centerContinuous"/>
    </xf>
    <xf numFmtId="0" fontId="12" fillId="2" borderId="0" xfId="3" applyFont="1" applyFill="1" applyAlignment="1">
      <alignment vertical="center" wrapText="1"/>
    </xf>
    <xf numFmtId="0" fontId="7" fillId="2" borderId="6" xfId="9" applyFont="1" applyFill="1" applyBorder="1" applyAlignment="1">
      <alignment horizontal="center" vertical="center" wrapText="1"/>
    </xf>
    <xf numFmtId="0" fontId="7" fillId="2" borderId="9" xfId="9" applyFont="1" applyFill="1" applyBorder="1" applyAlignment="1">
      <alignment horizontal="center" vertical="center" wrapText="1"/>
    </xf>
    <xf numFmtId="0" fontId="16" fillId="2" borderId="2" xfId="32" applyNumberFormat="1" applyFont="1" applyFill="1" applyBorder="1" applyAlignment="1">
      <alignment horizontal="left" wrapText="1"/>
    </xf>
    <xf numFmtId="0" fontId="15" fillId="0" borderId="2" xfId="32" applyNumberFormat="1" applyBorder="1" applyAlignment="1">
      <alignment horizontal="center" vertical="top" wrapText="1"/>
    </xf>
    <xf numFmtId="0" fontId="15" fillId="0" borderId="0" xfId="32" applyNumberFormat="1" applyAlignment="1">
      <alignment horizontal="center" vertical="top" wrapText="1"/>
    </xf>
    <xf numFmtId="0" fontId="12" fillId="2" borderId="0" xfId="3" applyFont="1" applyFill="1" applyAlignment="1">
      <alignment horizontal="right" vertical="center" wrapText="1"/>
    </xf>
    <xf numFmtId="0" fontId="7" fillId="2" borderId="6" xfId="8" applyFont="1" applyFill="1" applyBorder="1" applyAlignment="1">
      <alignment horizontal="center" vertical="center" wrapText="1"/>
    </xf>
    <xf numFmtId="0" fontId="7" fillId="2" borderId="9" xfId="8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</cellXfs>
  <cellStyles count="33">
    <cellStyle name="S0" xfId="6"/>
    <cellStyle name="S1" xfId="7"/>
    <cellStyle name="S10" xfId="13"/>
    <cellStyle name="S11" xfId="15"/>
    <cellStyle name="S12" xfId="14"/>
    <cellStyle name="S13" xfId="12"/>
    <cellStyle name="S14" xfId="18"/>
    <cellStyle name="S15" xfId="27"/>
    <cellStyle name="S16" xfId="28"/>
    <cellStyle name="S17" xfId="23"/>
    <cellStyle name="S18" xfId="26"/>
    <cellStyle name="S19" xfId="21"/>
    <cellStyle name="S2" xfId="4"/>
    <cellStyle name="S20" xfId="20"/>
    <cellStyle name="S21" xfId="16"/>
    <cellStyle name="S22" xfId="22"/>
    <cellStyle name="S23" xfId="25"/>
    <cellStyle name="S24" xfId="29"/>
    <cellStyle name="S25" xfId="24"/>
    <cellStyle name="S26" xfId="19"/>
    <cellStyle name="S27" xfId="17"/>
    <cellStyle name="S3" xfId="5"/>
    <cellStyle name="S4" xfId="2"/>
    <cellStyle name="S5" xfId="3"/>
    <cellStyle name="S6" xfId="9"/>
    <cellStyle name="S7" xfId="10"/>
    <cellStyle name="S8" xfId="11"/>
    <cellStyle name="S9" xfId="8"/>
    <cellStyle name="Гиперссылка 2" xfId="30"/>
    <cellStyle name="Обычный" xfId="0" builtinId="0"/>
    <cellStyle name="Обычный 2" xfId="31"/>
    <cellStyle name="Обычный_ПФ СФ" xfId="3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6" tint="0.79998168889431442"/>
    <pageSetUpPr fitToPage="1"/>
  </sheetPr>
  <dimension ref="A1:M328"/>
  <sheetViews>
    <sheetView tabSelected="1" zoomScale="85" zoomScaleNormal="85" workbookViewId="0">
      <selection activeCell="I16" sqref="I16"/>
    </sheetView>
  </sheetViews>
  <sheetFormatPr defaultColWidth="0" defaultRowHeight="14.25" zeroHeight="1"/>
  <cols>
    <col min="1" max="1" width="43.42578125" style="2" customWidth="1"/>
    <col min="2" max="2" width="9.85546875" style="2" customWidth="1"/>
    <col min="3" max="3" width="11.7109375" style="2" customWidth="1"/>
    <col min="4" max="4" width="9.7109375" style="2" customWidth="1"/>
    <col min="5" max="5" width="13.85546875" style="2" bestFit="1" customWidth="1"/>
    <col min="6" max="6" width="16.85546875" style="2" customWidth="1"/>
    <col min="7" max="7" width="15.5703125" style="2" customWidth="1"/>
    <col min="8" max="8" width="8.7109375" style="2" customWidth="1"/>
    <col min="9" max="9" width="15" style="2" bestFit="1" customWidth="1"/>
    <col min="10" max="10" width="17.85546875" style="2" customWidth="1"/>
    <col min="11" max="12" width="10.28515625" style="2" customWidth="1"/>
    <col min="13" max="13" width="12.7109375" style="2" customWidth="1"/>
    <col min="14" max="16384" width="7.7109375" style="2" hidden="1"/>
  </cols>
  <sheetData>
    <row r="1" spans="1:13" ht="22.5" customHeight="1">
      <c r="B1" s="44" t="s">
        <v>0</v>
      </c>
      <c r="C1" s="45"/>
      <c r="D1" s="46" t="s">
        <v>1</v>
      </c>
      <c r="E1" s="47">
        <v>1277</v>
      </c>
      <c r="F1" s="46" t="s">
        <v>2</v>
      </c>
      <c r="G1" s="48">
        <v>42506</v>
      </c>
      <c r="I1" s="35"/>
      <c r="J1" s="35"/>
      <c r="K1" s="75" t="s">
        <v>3</v>
      </c>
      <c r="L1" s="75"/>
      <c r="M1" s="75"/>
    </row>
    <row r="2" spans="1:13" s="14" customFormat="1" ht="16.5" customHeight="1">
      <c r="B2" s="59" t="s">
        <v>44</v>
      </c>
      <c r="C2" s="2"/>
      <c r="D2" s="2"/>
      <c r="E2" s="1" t="s">
        <v>45</v>
      </c>
      <c r="I2" s="60"/>
      <c r="J2" s="60"/>
      <c r="K2" s="75"/>
      <c r="L2" s="75"/>
      <c r="M2" s="75"/>
    </row>
    <row r="3" spans="1:13" ht="15" customHeight="1">
      <c r="A3" s="3" t="s">
        <v>4</v>
      </c>
      <c r="K3" s="75"/>
      <c r="L3" s="75"/>
      <c r="M3" s="75"/>
    </row>
    <row r="4" spans="1:13" ht="14.25" customHeight="1">
      <c r="A4" s="3" t="s">
        <v>5</v>
      </c>
      <c r="L4" s="69"/>
      <c r="M4" s="69"/>
    </row>
    <row r="5" spans="1:13" ht="15" customHeight="1">
      <c r="A5" s="17" t="s">
        <v>6</v>
      </c>
      <c r="L5" s="69"/>
      <c r="M5" s="69"/>
    </row>
    <row r="6" spans="1:13" ht="15" customHeight="1">
      <c r="A6" s="18" t="s">
        <v>7</v>
      </c>
    </row>
    <row r="7" spans="1:13" ht="15" customHeight="1">
      <c r="A7" s="19" t="s">
        <v>8</v>
      </c>
      <c r="G7" s="66"/>
      <c r="H7" s="67"/>
      <c r="I7" s="68"/>
      <c r="J7" s="68"/>
      <c r="K7" s="68"/>
      <c r="L7" s="68"/>
    </row>
    <row r="8" spans="1:13" ht="28.5" customHeight="1">
      <c r="A8" s="20" t="s">
        <v>46</v>
      </c>
      <c r="C8" s="2" t="s">
        <v>47</v>
      </c>
    </row>
    <row r="9" spans="1:13" ht="15" customHeight="1">
      <c r="A9" s="3" t="s">
        <v>9</v>
      </c>
    </row>
    <row r="10" spans="1:13" ht="15" customHeight="1">
      <c r="A10" s="3" t="s">
        <v>5</v>
      </c>
    </row>
    <row r="11" spans="1:13" ht="15" customHeight="1">
      <c r="A11" s="3" t="s">
        <v>10</v>
      </c>
    </row>
    <row r="12" spans="1:13" s="64" customFormat="1">
      <c r="A12" s="63" t="s">
        <v>11</v>
      </c>
    </row>
    <row r="13" spans="1:13" s="16" customFormat="1" ht="33" customHeight="1">
      <c r="A13" s="76" t="s">
        <v>12</v>
      </c>
      <c r="B13" s="39" t="s">
        <v>13</v>
      </c>
      <c r="C13" s="40"/>
      <c r="D13" s="78" t="s">
        <v>14</v>
      </c>
      <c r="E13" s="70" t="s">
        <v>15</v>
      </c>
      <c r="F13" s="70" t="s">
        <v>16</v>
      </c>
      <c r="G13" s="70" t="s">
        <v>17</v>
      </c>
      <c r="H13" s="70" t="s">
        <v>18</v>
      </c>
      <c r="I13" s="70" t="s">
        <v>19</v>
      </c>
      <c r="J13" s="70" t="s">
        <v>20</v>
      </c>
      <c r="K13" s="39" t="s">
        <v>21</v>
      </c>
      <c r="L13" s="40"/>
      <c r="M13" s="70" t="s">
        <v>22</v>
      </c>
    </row>
    <row r="14" spans="1:13" s="16" customFormat="1" ht="55.5" customHeight="1">
      <c r="A14" s="77"/>
      <c r="B14" s="41" t="s">
        <v>23</v>
      </c>
      <c r="C14" s="42" t="s">
        <v>43</v>
      </c>
      <c r="D14" s="79"/>
      <c r="E14" s="71"/>
      <c r="F14" s="71"/>
      <c r="G14" s="71"/>
      <c r="H14" s="71"/>
      <c r="I14" s="71"/>
      <c r="J14" s="71"/>
      <c r="K14" s="43" t="s">
        <v>42</v>
      </c>
      <c r="L14" s="43" t="s">
        <v>24</v>
      </c>
      <c r="M14" s="71"/>
    </row>
    <row r="15" spans="1:13">
      <c r="A15" s="4">
        <v>1</v>
      </c>
      <c r="B15" s="5">
        <v>2</v>
      </c>
      <c r="C15" s="8" t="s">
        <v>25</v>
      </c>
      <c r="D15" s="6">
        <v>3</v>
      </c>
      <c r="E15" s="7">
        <v>4</v>
      </c>
      <c r="F15" s="7">
        <v>5</v>
      </c>
      <c r="G15" s="7">
        <v>6</v>
      </c>
      <c r="H15" s="7">
        <v>7</v>
      </c>
      <c r="I15" s="5">
        <v>8</v>
      </c>
      <c r="J15" s="7">
        <v>9</v>
      </c>
      <c r="K15" s="7">
        <v>10</v>
      </c>
      <c r="L15" s="7" t="s">
        <v>26</v>
      </c>
      <c r="M15" s="7">
        <v>11</v>
      </c>
    </row>
    <row r="16" spans="1:13">
      <c r="A16" s="61" t="s">
        <v>39</v>
      </c>
      <c r="B16" s="22"/>
      <c r="C16" s="8" t="s">
        <v>27</v>
      </c>
      <c r="D16" s="6">
        <v>1</v>
      </c>
      <c r="E16" s="23">
        <v>48426.15</v>
      </c>
      <c r="F16" s="23">
        <f>E16</f>
        <v>48426.15</v>
      </c>
      <c r="G16" s="23" t="s">
        <v>28</v>
      </c>
      <c r="H16" s="9">
        <v>0.18</v>
      </c>
      <c r="I16" s="24">
        <f>J16-F16</f>
        <v>8716.7069999999949</v>
      </c>
      <c r="J16" s="23">
        <f>F16*D16*(H16+1)</f>
        <v>57142.856999999996</v>
      </c>
      <c r="K16" s="49" t="s">
        <v>29</v>
      </c>
      <c r="L16" s="49" t="s">
        <v>29</v>
      </c>
      <c r="M16" s="50" t="s">
        <v>29</v>
      </c>
    </row>
    <row r="17" spans="1:13">
      <c r="A17" s="61" t="s">
        <v>40</v>
      </c>
      <c r="B17" s="22"/>
      <c r="C17" s="8" t="s">
        <v>27</v>
      </c>
      <c r="D17" s="6">
        <v>1.5</v>
      </c>
      <c r="E17" s="23">
        <v>30690</v>
      </c>
      <c r="F17" s="23">
        <f t="shared" ref="F17:F18" si="0">E17</f>
        <v>30690</v>
      </c>
      <c r="G17" s="23" t="s">
        <v>28</v>
      </c>
      <c r="H17" s="9">
        <v>0.18</v>
      </c>
      <c r="I17" s="24">
        <f t="shared" ref="I17:I18" si="1">J17-F17</f>
        <v>23631.299999999996</v>
      </c>
      <c r="J17" s="23">
        <f t="shared" ref="J17:J18" si="2">F17*D17*(H17+1)</f>
        <v>54321.299999999996</v>
      </c>
      <c r="K17" s="49" t="s">
        <v>29</v>
      </c>
      <c r="L17" s="49" t="s">
        <v>29</v>
      </c>
      <c r="M17" s="50" t="s">
        <v>29</v>
      </c>
    </row>
    <row r="18" spans="1:13">
      <c r="A18" s="61" t="s">
        <v>41</v>
      </c>
      <c r="B18" s="22"/>
      <c r="C18" s="8" t="s">
        <v>30</v>
      </c>
      <c r="D18" s="6">
        <v>1</v>
      </c>
      <c r="E18" s="23">
        <v>9000</v>
      </c>
      <c r="F18" s="23">
        <f t="shared" si="0"/>
        <v>9000</v>
      </c>
      <c r="G18" s="23" t="s">
        <v>28</v>
      </c>
      <c r="H18" s="9">
        <v>0.18</v>
      </c>
      <c r="I18" s="24">
        <f t="shared" si="1"/>
        <v>1620</v>
      </c>
      <c r="J18" s="23">
        <f t="shared" si="2"/>
        <v>10620</v>
      </c>
      <c r="K18" s="49" t="s">
        <v>29</v>
      </c>
      <c r="L18" s="49" t="s">
        <v>29</v>
      </c>
      <c r="M18" s="50" t="s">
        <v>29</v>
      </c>
    </row>
    <row r="19" spans="1:13" ht="7.5" customHeight="1">
      <c r="A19" s="21"/>
      <c r="B19" s="25"/>
      <c r="C19" s="26"/>
      <c r="D19" s="27"/>
      <c r="E19" s="28"/>
      <c r="F19" s="23"/>
      <c r="G19" s="24"/>
      <c r="H19" s="29"/>
      <c r="I19" s="24"/>
      <c r="J19" s="23"/>
      <c r="K19" s="10"/>
      <c r="L19" s="10"/>
      <c r="M19" s="15"/>
    </row>
    <row r="20" spans="1:13" ht="15">
      <c r="A20" s="12" t="s">
        <v>38</v>
      </c>
      <c r="B20" s="13"/>
      <c r="C20" s="13"/>
      <c r="D20" s="13"/>
      <c r="E20" s="13"/>
      <c r="F20" s="51">
        <f>SUM(F16:F19)</f>
        <v>88116.15</v>
      </c>
      <c r="G20" s="62" t="s">
        <v>31</v>
      </c>
      <c r="H20" s="13"/>
      <c r="I20" s="52"/>
      <c r="J20" s="51">
        <f>SUM(J16:J19)</f>
        <v>122084.15699999999</v>
      </c>
      <c r="K20" s="30"/>
      <c r="L20" s="30"/>
      <c r="M20" s="11"/>
    </row>
    <row r="21" spans="1:13" ht="15">
      <c r="F21" s="53" t="s">
        <v>32</v>
      </c>
      <c r="G21" s="62" t="s">
        <v>31</v>
      </c>
      <c r="H21" s="54"/>
      <c r="I21" s="55" t="s">
        <v>32</v>
      </c>
      <c r="J21" s="56" t="s">
        <v>32</v>
      </c>
      <c r="K21" s="31"/>
      <c r="L21" s="32"/>
      <c r="M21" s="32"/>
    </row>
    <row r="22" spans="1:13" ht="28.5" customHeight="1">
      <c r="A22" s="57" t="s">
        <v>33</v>
      </c>
      <c r="F22" s="65"/>
      <c r="G22" s="72" t="s">
        <v>48</v>
      </c>
      <c r="H22" s="72"/>
      <c r="I22" s="33"/>
      <c r="J22" s="33"/>
      <c r="K22" s="33"/>
      <c r="L22" s="33"/>
    </row>
    <row r="23" spans="1:13">
      <c r="A23" s="58"/>
      <c r="B23" s="36" t="s">
        <v>34</v>
      </c>
      <c r="C23" s="32"/>
      <c r="D23" s="37" t="s">
        <v>35</v>
      </c>
      <c r="E23" s="37"/>
      <c r="F23" s="34"/>
      <c r="I23" s="38" t="s">
        <v>34</v>
      </c>
      <c r="K23" s="37" t="s">
        <v>35</v>
      </c>
      <c r="L23" s="34"/>
    </row>
    <row r="24" spans="1:13">
      <c r="A24" s="58"/>
    </row>
    <row r="25" spans="1:13">
      <c r="A25" s="57" t="s">
        <v>36</v>
      </c>
      <c r="D25" s="33"/>
      <c r="E25" s="33"/>
      <c r="F25" s="34"/>
      <c r="H25" s="34"/>
      <c r="I25" s="33"/>
      <c r="J25" s="33"/>
      <c r="K25" s="33"/>
      <c r="L25" s="33"/>
    </row>
    <row r="26" spans="1:13">
      <c r="A26" s="58"/>
      <c r="B26" s="36" t="s">
        <v>34</v>
      </c>
      <c r="C26" s="32"/>
      <c r="D26" s="32" t="s">
        <v>35</v>
      </c>
      <c r="E26" s="32"/>
      <c r="F26" s="34"/>
      <c r="I26" s="73" t="s">
        <v>37</v>
      </c>
      <c r="J26" s="73"/>
      <c r="K26" s="73"/>
      <c r="L26" s="73"/>
    </row>
    <row r="27" spans="1:13">
      <c r="I27" s="74"/>
      <c r="J27" s="74"/>
      <c r="K27" s="74"/>
      <c r="L27" s="74"/>
    </row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</sheetData>
  <mergeCells count="12">
    <mergeCell ref="F13:F14"/>
    <mergeCell ref="A13:A14"/>
    <mergeCell ref="M13:M14"/>
    <mergeCell ref="E13:E14"/>
    <mergeCell ref="I13:I14"/>
    <mergeCell ref="D13:D14"/>
    <mergeCell ref="G13:G14"/>
    <mergeCell ref="H13:H14"/>
    <mergeCell ref="G22:H22"/>
    <mergeCell ref="I26:L27"/>
    <mergeCell ref="K1:M3"/>
    <mergeCell ref="J13:J14"/>
  </mergeCells>
  <pageMargins left="0.39370078740157483" right="0.19685039370078741" top="0.74803149606299213" bottom="0.74803149606299213" header="0" footer="0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ПФ СФ</vt:lpstr>
      <vt:lpstr>'ПФ СФ'!Заголовки_для_печати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nizotov</dc:creator>
  <cp:lastModifiedBy>nizotov</cp:lastModifiedBy>
  <cp:lastPrinted>2016-05-13T14:59:12Z</cp:lastPrinted>
  <dcterms:created xsi:type="dcterms:W3CDTF">2016-05-13T14:24:26Z</dcterms:created>
  <dcterms:modified xsi:type="dcterms:W3CDTF">2016-05-13T15:31:44Z</dcterms:modified>
</cp:coreProperties>
</file>